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Документ (1)" sheetId="1" r:id="rId1"/>
  </sheets>
  <definedNames>
    <definedName name="_xlnm.Print_Titles" localSheetId="0">'Документ (1)'!$11:$11</definedName>
    <definedName name="_xlnm.Print_Area" localSheetId="0">'Документ (1)'!$A$1:$G$106</definedName>
  </definedNames>
  <calcPr fullCalcOnLoad="1"/>
</workbook>
</file>

<file path=xl/sharedStrings.xml><?xml version="1.0" encoding="utf-8"?>
<sst xmlns="http://schemas.openxmlformats.org/spreadsheetml/2006/main" count="420" uniqueCount="107">
  <si>
    <t>ПРИЛОЖЕНИЕ № 6</t>
  </si>
  <si>
    <t>к Решению собрания депутатов</t>
  </si>
  <si>
    <t>"О бюджете муниципального образования</t>
  </si>
  <si>
    <t>"Черноозерское сельское поселение" на 2019 год"</t>
  </si>
  <si>
    <t xml:space="preserve">В редакции решения от "___" сентября 2019 года № </t>
  </si>
  <si>
    <t>Ведомственная структура</t>
  </si>
  <si>
    <t xml:space="preserve">  расходов бюджета муниципального образования</t>
  </si>
  <si>
    <t>"Черноозерское сельское поселение" на 2019 год</t>
  </si>
  <si>
    <t>тыс.рублей</t>
  </si>
  <si>
    <t xml:space="preserve">Наименование </t>
  </si>
  <si>
    <t>Вед</t>
  </si>
  <si>
    <t>Рз</t>
  </si>
  <si>
    <t>Пз</t>
  </si>
  <si>
    <t>ЦС</t>
  </si>
  <si>
    <t>ВР</t>
  </si>
  <si>
    <t>Сумма</t>
  </si>
  <si>
    <t>Администрация муниципального образования «Черноозерское сельское поселение» - «Черноозерская сельская администрация»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</si>
  <si>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</si>
  <si>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</si>
  <si>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</si>
  <si>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</si>
  <si>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</si>
  <si>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9990026020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</si>
  <si>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</si>
  <si>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</si>
  <si>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</si>
  <si>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</si>
  <si>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</si>
  <si>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</si>
  <si>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</si>
  <si>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</si>
  <si>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</si>
  <si>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</si>
  <si>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</si>
  <si>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</si>
  <si>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</si>
  <si>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</si>
  <si>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</si>
  <si>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</si>
  <si>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Глава местной администрации (исполнительно-распорядительного органа муниципального образования)</t>
  </si>
  <si>
    <t>9990026030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</si>
  <si>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</si>
  <si>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</si>
  <si>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</si>
  <si>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9990026040</t>
  </si>
  <si>
    <t>Специальные расходы</t>
  </si>
  <si>
    <t>880</t>
  </si>
  <si>
    <t>Резервные фонды</t>
  </si>
  <si>
    <t>11</t>
  </si>
  <si>
    <t>Резервные фонды местных администраций</t>
  </si>
  <si>
    <t>9990026050</t>
  </si>
  <si>
    <t>Резервные средства</t>
  </si>
  <si>
    <t>870</t>
  </si>
  <si>
    <t>Другие общегосударственные вопросы</t>
  </si>
  <si>
    <t>13</t>
  </si>
  <si>
    <t>Оценка недвижимости, признание прав и регулирование отношений по муниципальной собственности</t>
  </si>
  <si>
    <t>9990026060</t>
  </si>
  <si>
    <t>Мероприятия по землеустройству и землепользованию</t>
  </si>
  <si>
    <t>9990026100</t>
  </si>
  <si>
    <t>Выполнение других обязательств органов местного самоуправления</t>
  </si>
  <si>
    <t>9990026110</t>
  </si>
  <si>
    <t xml:space="preserve">Исполнение судебных актов </t>
  </si>
  <si>
    <t>830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</si>
  <si>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</si>
  <si>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</si>
  <si>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</si>
  <si>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</si>
  <si>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</si>
  <si>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9990051180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</si>
  <si>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</si>
  <si>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</si>
  <si>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</si>
  <si>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Прочая закупка товаров, работ и услуг для обеспечения государственных (муниципальных) нужд</t>
  </si>
  <si>
    <t>09</t>
  </si>
  <si>
    <t>9990027360</t>
  </si>
  <si>
    <t>244</t>
  </si>
  <si>
    <t>Национальная экономика</t>
  </si>
  <si>
    <t>Дорожное хозяйство (дорожные фонды)</t>
  </si>
  <si>
    <t>Мероприятия в отношении автомобильных дорог общего пользования местного значения</t>
  </si>
  <si>
    <t>9990027350</t>
  </si>
  <si>
    <t>Капитальный ремонт и ремонт автомобильных дорог общего пользования населенных пунктов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</si>
  <si>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</t>
  </si>
  <si>
    <t>9990027370</t>
  </si>
  <si>
    <t>Содержание и ремонт дорог общего пользования (кроме средств дорожного фонда)</t>
  </si>
  <si>
    <t>9990027540</t>
  </si>
  <si>
    <t>Исполнение судебных актов</t>
  </si>
  <si>
    <t>Софинансирование на мероприятия в отношении автомобильных дорог общего пользования местного значения</t>
  </si>
  <si>
    <t>9990027550</t>
  </si>
  <si>
    <t>Софинансирование на капитальный ремонт и ремонт автомобильных дорог общего пользования населенных пунктов</t>
  </si>
  <si>
    <t>9990027560</t>
  </si>
  <si>
    <t xml:space="preserve">Софинансирование на осуществление целевых мероприятий в отношении автомобильных дорог общего пользования местного значения за счет средств бюджета </t>
  </si>
  <si>
    <t>9990027660</t>
  </si>
  <si>
    <t xml:space="preserve">Осуществление целевых мероприятий в отношении автомобильных дорог общего пользования местного значения  </t>
  </si>
  <si>
    <t>9990070250</t>
  </si>
  <si>
    <t>Жилищно-коммунальное хозяйство</t>
  </si>
  <si>
    <t>05</t>
  </si>
  <si>
    <t>Коммунальное хозяйство</t>
  </si>
  <si>
    <t>Мероприятия в области коммунального хозяйства</t>
  </si>
  <si>
    <t>9990029430</t>
  </si>
  <si>
    <t>Уплата взносов на капитальный ремонт общего имущества в многоквартирных домах собственником жилого помещения многоквартирного дома</t>
  </si>
  <si>
    <t>9990029400</t>
  </si>
  <si>
    <t>Благоустройство</t>
  </si>
  <si>
    <t>Уличное освещение</t>
  </si>
  <si>
    <t>9990029330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</si>
  <si>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</si>
  <si>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</si>
  <si>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Всего расходов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</si>
</sst>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2">
    <font>
      <sz val="10"/>
      <name val="Arial Cyr"/>
      <family val="0"/>
    </font>
    <font>
      <sz val="10"/>
      <name val="Arial"/>
      <family val="0"/>
    </font>
    <font>
      <b/>
      <sz val="10"/>
      <color indexed="8"/>
      <name val="Arial CYR"/>
      <family val="2"/>
    </font>
    <font>
      <sz val="14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color indexed="63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1">
      <alignment vertical="top" wrapText="1"/>
      <protection/>
    </xf>
    <xf numFmtId="0" fontId="2" fillId="0" borderId="1">
      <alignment vertical="top" wrapTex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  <xf numFmtId="0" fontId="5" fillId="33" borderId="0" xfId="0" applyFont="1" applyFill="1" applyAlignment="1">
      <alignment horizontal="center"/>
    </xf>
    <xf numFmtId="0" fontId="3" fillId="33" borderId="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 wrapText="1"/>
    </xf>
    <xf numFmtId="164" fontId="3" fillId="33" borderId="0" xfId="0" applyNumberFormat="1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top" wrapText="1"/>
    </xf>
    <xf numFmtId="49" fontId="3" fillId="33" borderId="0" xfId="0" applyNumberFormat="1" applyFont="1" applyFill="1" applyBorder="1" applyAlignment="1">
      <alignment horizontal="center" vertical="center" shrinkToFit="1"/>
    </xf>
    <xf numFmtId="164" fontId="3" fillId="0" borderId="0" xfId="0" applyNumberFormat="1" applyFont="1" applyFill="1" applyBorder="1" applyAlignment="1">
      <alignment vertical="center" shrinkToFit="1"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7" fillId="0" borderId="0" xfId="33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33" applyNumberFormat="1" applyFont="1" applyFill="1" applyBorder="1" applyProtection="1">
      <alignment vertical="top" wrapText="1"/>
      <protection locked="0"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justify" vertical="center" wrapText="1"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7" fillId="33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>
      <alignment horizontal="right" vertical="center" shrinkToFit="1"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0" fontId="7" fillId="0" borderId="0" xfId="34" applyNumberFormat="1" applyFont="1" applyBorder="1" applyProtection="1">
      <alignment vertical="top" wrapText="1"/>
      <protection/>
    </xf>
    <xf numFmtId="0" fontId="7" fillId="0" borderId="0" xfId="0" applyFont="1" applyBorder="1" applyAlignment="1">
      <alignment horizontal="left" vertical="center" wrapText="1"/>
    </xf>
    <xf numFmtId="0" fontId="3" fillId="33" borderId="0" xfId="0" applyFont="1" applyFill="1" applyBorder="1" applyAlignment="1">
      <alignment vertical="center" wrapText="1"/>
    </xf>
    <xf numFmtId="0" fontId="6" fillId="0" borderId="0" xfId="0" applyFont="1" applyAlignment="1">
      <alignment wrapText="1"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3" fillId="33" borderId="0" xfId="0" applyFont="1" applyFill="1" applyBorder="1" applyAlignment="1">
      <alignment horizontal="right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3" fillId="33" borderId="0" xfId="0" applyNumberFormat="1" applyFont="1" applyFill="1" applyBorder="1" applyAlignment="1" applyProtection="1">
      <alignment horizontal="center" vertical="top"/>
      <protection/>
    </xf>
    <xf numFmtId="0" fontId="5" fillId="33" borderId="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left" vertical="center"/>
    </xf>
    <xf numFmtId="0" fontId="0" fillId="33" borderId="0" xfId="0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3" xfId="33"/>
    <cellStyle name="xl6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"/>
  <sheetViews>
    <sheetView showGridLines="0" tabSelected="1" zoomScalePageLayoutView="0" workbookViewId="0" topLeftCell="A1">
      <selection activeCell="B100" sqref="B100"/>
    </sheetView>
  </sheetViews>
  <sheetFormatPr defaultColWidth="9.00390625" defaultRowHeight="12.75" outlineLevelRow="5"/>
  <cols>
    <col min="1" max="1" width="45.75390625" style="0" customWidth="1"/>
    <col min="2" max="3" width="6.375" style="0" customWidth="1"/>
    <col min="4" max="4" width="7.00390625" style="0" customWidth="1"/>
    <col min="5" max="5" width="14.875" style="0" customWidth="1"/>
    <col min="6" max="6" width="7.75390625" style="0" customWidth="1"/>
    <col min="7" max="7" width="15.125" style="0" customWidth="1"/>
  </cols>
  <sheetData>
    <row r="1" spans="1:15" ht="18.75">
      <c r="A1" s="41" t="s">
        <v>0</v>
      </c>
      <c r="B1" s="41"/>
      <c r="C1" s="41"/>
      <c r="D1" s="41"/>
      <c r="E1" s="41"/>
      <c r="F1" s="41"/>
      <c r="G1" s="41"/>
      <c r="H1" s="1"/>
      <c r="I1" s="2"/>
      <c r="J1" s="41"/>
      <c r="K1" s="41"/>
      <c r="L1" s="41"/>
      <c r="M1" s="41"/>
      <c r="N1" s="41"/>
      <c r="O1" s="41"/>
    </row>
    <row r="2" spans="1:15" ht="18.75">
      <c r="A2" s="41" t="s">
        <v>1</v>
      </c>
      <c r="B2" s="41"/>
      <c r="C2" s="41"/>
      <c r="D2" s="41"/>
      <c r="E2" s="41"/>
      <c r="F2" s="41"/>
      <c r="G2" s="41"/>
      <c r="H2" s="3"/>
      <c r="I2" s="2"/>
      <c r="J2" s="41"/>
      <c r="K2" s="41"/>
      <c r="L2" s="41"/>
      <c r="M2" s="41"/>
      <c r="N2" s="41"/>
      <c r="O2" s="41"/>
    </row>
    <row r="3" spans="1:15" ht="18.75">
      <c r="A3" s="41" t="s">
        <v>2</v>
      </c>
      <c r="B3" s="41"/>
      <c r="C3" s="41"/>
      <c r="D3" s="41"/>
      <c r="E3" s="41"/>
      <c r="F3" s="41"/>
      <c r="G3" s="41"/>
      <c r="H3" s="3"/>
      <c r="I3" s="2"/>
      <c r="J3" s="41"/>
      <c r="K3" s="41"/>
      <c r="L3" s="41"/>
      <c r="M3" s="41"/>
      <c r="N3" s="41"/>
      <c r="O3" s="41"/>
    </row>
    <row r="4" spans="1:15" ht="18.75">
      <c r="A4" s="41" t="s">
        <v>3</v>
      </c>
      <c r="B4" s="41"/>
      <c r="C4" s="41"/>
      <c r="D4" s="41"/>
      <c r="E4" s="41"/>
      <c r="F4" s="41"/>
      <c r="G4" s="41"/>
      <c r="H4" s="3"/>
      <c r="I4" s="41"/>
      <c r="J4" s="41"/>
      <c r="K4" s="41"/>
      <c r="L4" s="41"/>
      <c r="M4" s="41"/>
      <c r="N4" s="41"/>
      <c r="O4" s="41"/>
    </row>
    <row r="5" spans="1:15" ht="18.75">
      <c r="A5" s="41" t="s">
        <v>4</v>
      </c>
      <c r="B5" s="41"/>
      <c r="C5" s="41"/>
      <c r="D5" s="41"/>
      <c r="E5" s="41"/>
      <c r="F5" s="41"/>
      <c r="G5" s="41"/>
      <c r="H5" s="3"/>
      <c r="I5" s="2"/>
      <c r="J5" s="41"/>
      <c r="K5" s="41"/>
      <c r="L5" s="41"/>
      <c r="M5" s="41"/>
      <c r="N5" s="41"/>
      <c r="O5" s="41"/>
    </row>
    <row r="6" spans="1:7" ht="15.75">
      <c r="A6" s="2"/>
      <c r="B6" s="2"/>
      <c r="C6" s="2"/>
      <c r="D6" s="2"/>
      <c r="E6" s="2"/>
      <c r="F6" s="2"/>
      <c r="G6" s="2"/>
    </row>
    <row r="7" spans="1:16" ht="18.75" customHeight="1">
      <c r="A7" s="42" t="s">
        <v>5</v>
      </c>
      <c r="B7" s="42"/>
      <c r="C7" s="42"/>
      <c r="D7" s="42"/>
      <c r="E7" s="42"/>
      <c r="F7" s="42"/>
      <c r="G7" s="42"/>
      <c r="J7" s="4"/>
      <c r="K7" s="4"/>
      <c r="L7" s="4"/>
      <c r="M7" s="4"/>
      <c r="N7" s="4"/>
      <c r="O7" s="4"/>
      <c r="P7" s="4"/>
    </row>
    <row r="8" spans="1:16" ht="18.75" customHeight="1">
      <c r="A8" s="43" t="s">
        <v>6</v>
      </c>
      <c r="B8" s="43"/>
      <c r="C8" s="43"/>
      <c r="D8" s="43"/>
      <c r="E8" s="43"/>
      <c r="F8" s="43"/>
      <c r="G8" s="43"/>
      <c r="J8" s="4"/>
      <c r="K8" s="4"/>
      <c r="L8" s="4"/>
      <c r="M8" s="4"/>
      <c r="N8" s="4"/>
      <c r="O8" s="4"/>
      <c r="P8" s="4"/>
    </row>
    <row r="9" spans="1:16" ht="21" customHeight="1">
      <c r="A9" s="43" t="s">
        <v>7</v>
      </c>
      <c r="B9" s="43"/>
      <c r="C9" s="43"/>
      <c r="D9" s="43"/>
      <c r="E9" s="43"/>
      <c r="F9" s="43"/>
      <c r="G9" s="43"/>
      <c r="J9" s="44"/>
      <c r="K9" s="44"/>
      <c r="L9" s="44"/>
      <c r="M9" s="44"/>
      <c r="N9" s="44"/>
      <c r="O9" s="44"/>
      <c r="P9" s="44"/>
    </row>
    <row r="10" spans="1:7" ht="18.75">
      <c r="A10" s="45" t="s">
        <v>8</v>
      </c>
      <c r="B10" s="45"/>
      <c r="C10" s="45"/>
      <c r="D10" s="45"/>
      <c r="E10" s="45"/>
      <c r="F10" s="45"/>
      <c r="G10" s="45"/>
    </row>
    <row r="11" spans="1:7" ht="18.75">
      <c r="A11" s="5" t="s">
        <v>9</v>
      </c>
      <c r="B11" s="5" t="s">
        <v>10</v>
      </c>
      <c r="C11" s="5" t="s">
        <v>11</v>
      </c>
      <c r="D11" s="5" t="s">
        <v>12</v>
      </c>
      <c r="E11" s="5" t="s">
        <v>13</v>
      </c>
      <c r="F11" s="5" t="s">
        <v>14</v>
      </c>
      <c r="G11" s="5" t="s">
        <v>15</v>
      </c>
    </row>
    <row r="12" spans="1:7" ht="93.75">
      <c r="A12" s="6" t="s">
        <v>16</v>
      </c>
      <c r="B12" s="7">
        <v>904</v>
      </c>
      <c r="C12" s="7"/>
      <c r="D12" s="7"/>
      <c r="E12" s="7"/>
      <c r="F12" s="7"/>
      <c r="G12" s="8">
        <f>G104</f>
        <v>2291.661</v>
      </c>
    </row>
    <row r="13" spans="1:7" ht="22.5" customHeight="1" hidden="1" outlineLevel="1">
      <c r="A13" s="9" t="s">
        <v>17</v>
      </c>
      <c r="B13" s="7">
        <v>903</v>
      </c>
      <c r="C13" s="10" t="s">
        <v>18</v>
      </c>
      <c r="D13" s="10"/>
      <c r="E13" s="10"/>
      <c r="F13" s="10"/>
      <c r="G13" s="11">
        <f>G14+G27+G31+G35</f>
        <v>1299.2680000000003</v>
      </c>
    </row>
    <row r="14" spans="1:7" ht="114" customHeight="1" outlineLevel="2">
      <c r="A14" s="9" t="s">
        <v>19</v>
      </c>
      <c r="B14" s="7">
        <v>904</v>
      </c>
      <c r="C14" s="10" t="s">
        <v>18</v>
      </c>
      <c r="D14" s="10" t="s">
        <v>20</v>
      </c>
      <c r="E14" s="10"/>
      <c r="F14" s="10"/>
      <c r="G14" s="11">
        <f>G15+G24</f>
        <v>1147.573</v>
      </c>
    </row>
    <row r="15" spans="1:7" ht="21.75" customHeight="1" outlineLevel="4">
      <c r="A15" s="9" t="s">
        <v>21</v>
      </c>
      <c r="B15" s="7">
        <v>904</v>
      </c>
      <c r="C15" s="10" t="s">
        <v>18</v>
      </c>
      <c r="D15" s="10" t="s">
        <v>20</v>
      </c>
      <c r="E15" s="10" t="s">
        <v>22</v>
      </c>
      <c r="F15" s="10"/>
      <c r="G15" s="11">
        <f>G16+G18+G20</f>
        <v>698.373</v>
      </c>
    </row>
    <row r="16" spans="1:7" ht="132.75" customHeight="1" outlineLevel="4">
      <c r="A16" s="12" t="s">
        <v>23</v>
      </c>
      <c r="B16" s="7">
        <v>904</v>
      </c>
      <c r="C16" s="10" t="s">
        <v>18</v>
      </c>
      <c r="D16" s="10" t="s">
        <v>20</v>
      </c>
      <c r="E16" s="10" t="s">
        <v>22</v>
      </c>
      <c r="F16" s="10" t="s">
        <v>24</v>
      </c>
      <c r="G16" s="11">
        <f>G17</f>
        <v>383.7</v>
      </c>
    </row>
    <row r="17" spans="1:7" ht="57.75" customHeight="1" outlineLevel="4">
      <c r="A17" s="12" t="s">
        <v>25</v>
      </c>
      <c r="B17" s="7">
        <v>904</v>
      </c>
      <c r="C17" s="10" t="s">
        <v>18</v>
      </c>
      <c r="D17" s="10" t="s">
        <v>20</v>
      </c>
      <c r="E17" s="10" t="s">
        <v>22</v>
      </c>
      <c r="F17" s="10" t="s">
        <v>26</v>
      </c>
      <c r="G17" s="11">
        <v>383.7</v>
      </c>
    </row>
    <row r="18" spans="1:7" ht="57.75" customHeight="1" outlineLevel="5">
      <c r="A18" s="12" t="s">
        <v>27</v>
      </c>
      <c r="B18" s="7">
        <v>904</v>
      </c>
      <c r="C18" s="10" t="s">
        <v>18</v>
      </c>
      <c r="D18" s="10" t="s">
        <v>20</v>
      </c>
      <c r="E18" s="10" t="s">
        <v>22</v>
      </c>
      <c r="F18" s="10" t="s">
        <v>28</v>
      </c>
      <c r="G18" s="11">
        <f>G19</f>
        <v>314.673</v>
      </c>
    </row>
    <row r="19" spans="1:7" ht="56.25" outlineLevel="5">
      <c r="A19" s="12" t="s">
        <v>29</v>
      </c>
      <c r="B19" s="7">
        <v>904</v>
      </c>
      <c r="C19" s="10" t="s">
        <v>18</v>
      </c>
      <c r="D19" s="10" t="s">
        <v>20</v>
      </c>
      <c r="E19" s="10" t="s">
        <v>22</v>
      </c>
      <c r="F19" s="10" t="s">
        <v>30</v>
      </c>
      <c r="G19" s="11">
        <v>314.673</v>
      </c>
    </row>
    <row r="20" spans="1:7" ht="18.75" hidden="1" outlineLevel="5">
      <c r="A20" s="13" t="s">
        <v>31</v>
      </c>
      <c r="B20" s="7">
        <v>903</v>
      </c>
      <c r="C20" s="10" t="s">
        <v>18</v>
      </c>
      <c r="D20" s="10" t="s">
        <v>20</v>
      </c>
      <c r="E20" s="10" t="s">
        <v>22</v>
      </c>
      <c r="F20" s="10" t="s">
        <v>32</v>
      </c>
      <c r="G20" s="11">
        <f>G21</f>
        <v>0</v>
      </c>
    </row>
    <row r="21" spans="1:7" ht="37.5" hidden="1" outlineLevel="5">
      <c r="A21" s="12" t="s">
        <v>33</v>
      </c>
      <c r="B21" s="7">
        <v>903</v>
      </c>
      <c r="C21" s="10" t="s">
        <v>18</v>
      </c>
      <c r="D21" s="10" t="s">
        <v>20</v>
      </c>
      <c r="E21" s="10" t="s">
        <v>22</v>
      </c>
      <c r="F21" s="10" t="s">
        <v>34</v>
      </c>
      <c r="G21" s="11">
        <f>G22+G23</f>
        <v>0</v>
      </c>
    </row>
    <row r="22" spans="1:7" ht="37.5" hidden="1" outlineLevel="5">
      <c r="A22" s="14" t="s">
        <v>35</v>
      </c>
      <c r="B22" s="7">
        <v>903</v>
      </c>
      <c r="C22" s="10" t="s">
        <v>18</v>
      </c>
      <c r="D22" s="10" t="s">
        <v>20</v>
      </c>
      <c r="E22" s="10" t="s">
        <v>22</v>
      </c>
      <c r="F22" s="10" t="s">
        <v>36</v>
      </c>
      <c r="G22" s="11"/>
    </row>
    <row r="23" spans="1:7" ht="18.75" hidden="1" outlineLevel="5">
      <c r="A23" s="15" t="s">
        <v>37</v>
      </c>
      <c r="B23" s="7">
        <v>903</v>
      </c>
      <c r="C23" s="10" t="s">
        <v>18</v>
      </c>
      <c r="D23" s="10" t="s">
        <v>20</v>
      </c>
      <c r="E23" s="10" t="s">
        <v>22</v>
      </c>
      <c r="F23" s="10" t="s">
        <v>38</v>
      </c>
      <c r="G23" s="11"/>
    </row>
    <row r="24" spans="1:7" ht="57" customHeight="1" outlineLevel="4" collapsed="1">
      <c r="A24" s="9" t="s">
        <v>39</v>
      </c>
      <c r="B24" s="7">
        <v>904</v>
      </c>
      <c r="C24" s="10" t="s">
        <v>18</v>
      </c>
      <c r="D24" s="10" t="s">
        <v>20</v>
      </c>
      <c r="E24" s="10" t="s">
        <v>40</v>
      </c>
      <c r="F24" s="10"/>
      <c r="G24" s="11">
        <f>G25</f>
        <v>449.2</v>
      </c>
    </row>
    <row r="25" spans="1:7" ht="131.25" customHeight="1" outlineLevel="4">
      <c r="A25" s="12" t="s">
        <v>23</v>
      </c>
      <c r="B25" s="7">
        <v>904</v>
      </c>
      <c r="C25" s="10" t="s">
        <v>18</v>
      </c>
      <c r="D25" s="10" t="s">
        <v>20</v>
      </c>
      <c r="E25" s="10" t="s">
        <v>40</v>
      </c>
      <c r="F25" s="10" t="s">
        <v>24</v>
      </c>
      <c r="G25" s="11">
        <f>G26</f>
        <v>449.2</v>
      </c>
    </row>
    <row r="26" spans="1:7" ht="56.25" customHeight="1" outlineLevel="4">
      <c r="A26" s="12" t="s">
        <v>25</v>
      </c>
      <c r="B26" s="7">
        <v>904</v>
      </c>
      <c r="C26" s="10" t="s">
        <v>18</v>
      </c>
      <c r="D26" s="10" t="s">
        <v>20</v>
      </c>
      <c r="E26" s="10" t="s">
        <v>40</v>
      </c>
      <c r="F26" s="10" t="s">
        <v>26</v>
      </c>
      <c r="G26" s="11">
        <v>449.2</v>
      </c>
    </row>
    <row r="27" spans="1:7" ht="44.25" customHeight="1" outlineLevel="4">
      <c r="A27" s="16" t="s">
        <v>41</v>
      </c>
      <c r="B27" s="7">
        <v>904</v>
      </c>
      <c r="C27" s="17" t="s">
        <v>18</v>
      </c>
      <c r="D27" s="17" t="s">
        <v>42</v>
      </c>
      <c r="E27" s="17"/>
      <c r="F27" s="17"/>
      <c r="G27" s="11">
        <f>G28</f>
        <v>36.4</v>
      </c>
    </row>
    <row r="28" spans="1:7" ht="56.25" customHeight="1" outlineLevel="4">
      <c r="A28" s="18" t="s">
        <v>43</v>
      </c>
      <c r="B28" s="7">
        <v>904</v>
      </c>
      <c r="C28" s="17" t="s">
        <v>18</v>
      </c>
      <c r="D28" s="17" t="s">
        <v>42</v>
      </c>
      <c r="E28" s="19" t="s">
        <v>44</v>
      </c>
      <c r="F28" s="17"/>
      <c r="G28" s="11">
        <f>G29</f>
        <v>36.4</v>
      </c>
    </row>
    <row r="29" spans="1:7" ht="36.75" customHeight="1" outlineLevel="4">
      <c r="A29" s="20" t="s">
        <v>31</v>
      </c>
      <c r="B29" s="7">
        <v>904</v>
      </c>
      <c r="C29" s="17" t="s">
        <v>18</v>
      </c>
      <c r="D29" s="17" t="s">
        <v>42</v>
      </c>
      <c r="E29" s="19" t="s">
        <v>44</v>
      </c>
      <c r="F29" s="21" t="s">
        <v>32</v>
      </c>
      <c r="G29" s="11">
        <f>G30</f>
        <v>36.4</v>
      </c>
    </row>
    <row r="30" spans="1:7" ht="27" customHeight="1" outlineLevel="4">
      <c r="A30" s="22" t="s">
        <v>45</v>
      </c>
      <c r="B30" s="7">
        <v>904</v>
      </c>
      <c r="C30" s="17" t="s">
        <v>18</v>
      </c>
      <c r="D30" s="17" t="s">
        <v>42</v>
      </c>
      <c r="E30" s="19" t="s">
        <v>44</v>
      </c>
      <c r="F30" s="21" t="s">
        <v>46</v>
      </c>
      <c r="G30" s="11">
        <v>36.4</v>
      </c>
    </row>
    <row r="31" spans="1:7" ht="22.5" customHeight="1" outlineLevel="4">
      <c r="A31" s="23" t="s">
        <v>47</v>
      </c>
      <c r="B31" s="7">
        <v>904</v>
      </c>
      <c r="C31" s="10" t="s">
        <v>18</v>
      </c>
      <c r="D31" s="10" t="s">
        <v>48</v>
      </c>
      <c r="E31" s="10"/>
      <c r="F31" s="10"/>
      <c r="G31" s="11">
        <f>G32</f>
        <v>5</v>
      </c>
    </row>
    <row r="32" spans="1:7" ht="37.5" customHeight="1" outlineLevel="4">
      <c r="A32" s="23" t="s">
        <v>49</v>
      </c>
      <c r="B32" s="7">
        <v>904</v>
      </c>
      <c r="C32" s="10" t="s">
        <v>18</v>
      </c>
      <c r="D32" s="10" t="s">
        <v>48</v>
      </c>
      <c r="E32" s="10" t="s">
        <v>50</v>
      </c>
      <c r="F32" s="10"/>
      <c r="G32" s="11">
        <f>G33</f>
        <v>5</v>
      </c>
    </row>
    <row r="33" spans="1:7" ht="21.75" customHeight="1" outlineLevel="4">
      <c r="A33" s="23" t="s">
        <v>31</v>
      </c>
      <c r="B33" s="7">
        <v>904</v>
      </c>
      <c r="C33" s="10" t="s">
        <v>18</v>
      </c>
      <c r="D33" s="10" t="s">
        <v>48</v>
      </c>
      <c r="E33" s="10" t="s">
        <v>50</v>
      </c>
      <c r="F33" s="10" t="s">
        <v>32</v>
      </c>
      <c r="G33" s="11">
        <f>G34</f>
        <v>5</v>
      </c>
    </row>
    <row r="34" spans="1:7" ht="20.25" customHeight="1" outlineLevel="4">
      <c r="A34" s="23" t="s">
        <v>51</v>
      </c>
      <c r="B34" s="7">
        <v>904</v>
      </c>
      <c r="C34" s="10" t="s">
        <v>18</v>
      </c>
      <c r="D34" s="10" t="s">
        <v>48</v>
      </c>
      <c r="E34" s="10" t="s">
        <v>50</v>
      </c>
      <c r="F34" s="10" t="s">
        <v>52</v>
      </c>
      <c r="G34" s="11">
        <v>5</v>
      </c>
    </row>
    <row r="35" spans="1:7" ht="42" customHeight="1" outlineLevel="4">
      <c r="A35" s="24" t="s">
        <v>53</v>
      </c>
      <c r="B35" s="7">
        <v>904</v>
      </c>
      <c r="C35" s="17" t="s">
        <v>18</v>
      </c>
      <c r="D35" s="17" t="s">
        <v>54</v>
      </c>
      <c r="E35" s="10"/>
      <c r="F35" s="10"/>
      <c r="G35" s="11">
        <f>G42+G45+G36+G39</f>
        <v>110.29499999999999</v>
      </c>
    </row>
    <row r="36" spans="1:7" ht="55.5" customHeight="1" outlineLevel="4">
      <c r="A36" s="24" t="s">
        <v>55</v>
      </c>
      <c r="B36" s="7">
        <v>904</v>
      </c>
      <c r="C36" s="17" t="s">
        <v>18</v>
      </c>
      <c r="D36" s="17" t="s">
        <v>54</v>
      </c>
      <c r="E36" s="10" t="s">
        <v>56</v>
      </c>
      <c r="F36" s="10"/>
      <c r="G36" s="11">
        <f>G37</f>
        <v>42</v>
      </c>
    </row>
    <row r="37" spans="1:7" ht="56.25" customHeight="1" outlineLevel="4">
      <c r="A37" s="25" t="s">
        <v>27</v>
      </c>
      <c r="B37" s="7">
        <v>904</v>
      </c>
      <c r="C37" s="17" t="s">
        <v>18</v>
      </c>
      <c r="D37" s="17" t="s">
        <v>54</v>
      </c>
      <c r="E37" s="10" t="s">
        <v>56</v>
      </c>
      <c r="F37" s="10" t="s">
        <v>28</v>
      </c>
      <c r="G37" s="11">
        <f>G38</f>
        <v>42</v>
      </c>
    </row>
    <row r="38" spans="1:7" ht="52.5" customHeight="1" outlineLevel="4">
      <c r="A38" s="25" t="s">
        <v>29</v>
      </c>
      <c r="B38" s="7">
        <v>904</v>
      </c>
      <c r="C38" s="17" t="s">
        <v>18</v>
      </c>
      <c r="D38" s="17" t="s">
        <v>54</v>
      </c>
      <c r="E38" s="10" t="s">
        <v>56</v>
      </c>
      <c r="F38" s="10" t="s">
        <v>30</v>
      </c>
      <c r="G38" s="11">
        <v>42</v>
      </c>
    </row>
    <row r="39" spans="1:7" ht="44.25" customHeight="1" outlineLevel="4">
      <c r="A39" s="25" t="s">
        <v>57</v>
      </c>
      <c r="B39" s="7">
        <v>904</v>
      </c>
      <c r="C39" s="17" t="s">
        <v>18</v>
      </c>
      <c r="D39" s="17" t="s">
        <v>54</v>
      </c>
      <c r="E39" s="10" t="s">
        <v>58</v>
      </c>
      <c r="F39" s="10"/>
      <c r="G39" s="11">
        <f>G40</f>
        <v>20</v>
      </c>
    </row>
    <row r="40" spans="1:7" ht="52.5" customHeight="1" outlineLevel="4">
      <c r="A40" s="25" t="s">
        <v>27</v>
      </c>
      <c r="B40" s="7">
        <v>904</v>
      </c>
      <c r="C40" s="17" t="s">
        <v>18</v>
      </c>
      <c r="D40" s="17" t="s">
        <v>54</v>
      </c>
      <c r="E40" s="10" t="s">
        <v>58</v>
      </c>
      <c r="F40" s="10" t="s">
        <v>28</v>
      </c>
      <c r="G40" s="11">
        <f>G41</f>
        <v>20</v>
      </c>
    </row>
    <row r="41" spans="1:7" ht="52.5" customHeight="1" outlineLevel="4">
      <c r="A41" s="25" t="s">
        <v>29</v>
      </c>
      <c r="B41" s="7">
        <v>904</v>
      </c>
      <c r="C41" s="17" t="s">
        <v>18</v>
      </c>
      <c r="D41" s="17" t="s">
        <v>54</v>
      </c>
      <c r="E41" s="10" t="s">
        <v>58</v>
      </c>
      <c r="F41" s="10" t="s">
        <v>30</v>
      </c>
      <c r="G41" s="11">
        <v>20</v>
      </c>
    </row>
    <row r="42" spans="1:7" ht="54.75" customHeight="1" outlineLevel="4">
      <c r="A42" s="26" t="s">
        <v>59</v>
      </c>
      <c r="B42" s="7">
        <v>904</v>
      </c>
      <c r="C42" s="17" t="s">
        <v>18</v>
      </c>
      <c r="D42" s="17" t="s">
        <v>54</v>
      </c>
      <c r="E42" s="17" t="s">
        <v>60</v>
      </c>
      <c r="F42" s="17"/>
      <c r="G42" s="11">
        <f>G43</f>
        <v>2.495</v>
      </c>
    </row>
    <row r="43" spans="1:7" ht="60.75" customHeight="1" outlineLevel="4">
      <c r="A43" s="25" t="s">
        <v>27</v>
      </c>
      <c r="B43" s="7">
        <v>904</v>
      </c>
      <c r="C43" s="17" t="s">
        <v>18</v>
      </c>
      <c r="D43" s="17" t="s">
        <v>54</v>
      </c>
      <c r="E43" s="17" t="s">
        <v>60</v>
      </c>
      <c r="F43" s="17" t="s">
        <v>28</v>
      </c>
      <c r="G43" s="11">
        <f>G44</f>
        <v>2.495</v>
      </c>
    </row>
    <row r="44" spans="1:7" ht="57.75" customHeight="1" outlineLevel="4">
      <c r="A44" s="25" t="s">
        <v>29</v>
      </c>
      <c r="B44" s="7">
        <v>904</v>
      </c>
      <c r="C44" s="17" t="s">
        <v>18</v>
      </c>
      <c r="D44" s="17" t="s">
        <v>54</v>
      </c>
      <c r="E44" s="17" t="s">
        <v>60</v>
      </c>
      <c r="F44" s="17" t="s">
        <v>30</v>
      </c>
      <c r="G44" s="11">
        <v>2.495</v>
      </c>
    </row>
    <row r="45" spans="1:7" ht="29.25" customHeight="1" outlineLevel="4">
      <c r="A45" s="27" t="s">
        <v>31</v>
      </c>
      <c r="B45" s="7">
        <v>904</v>
      </c>
      <c r="C45" s="10" t="s">
        <v>18</v>
      </c>
      <c r="D45" s="10" t="s">
        <v>54</v>
      </c>
      <c r="E45" s="28" t="s">
        <v>60</v>
      </c>
      <c r="F45" s="10" t="s">
        <v>32</v>
      </c>
      <c r="G45" s="11">
        <f>G46+G47</f>
        <v>45.8</v>
      </c>
    </row>
    <row r="46" spans="1:7" ht="24.75" customHeight="1" outlineLevel="4">
      <c r="A46" s="25" t="s">
        <v>61</v>
      </c>
      <c r="B46" s="7">
        <v>904</v>
      </c>
      <c r="C46" s="10" t="s">
        <v>18</v>
      </c>
      <c r="D46" s="10" t="s">
        <v>54</v>
      </c>
      <c r="E46" s="28" t="s">
        <v>60</v>
      </c>
      <c r="F46" s="10" t="s">
        <v>62</v>
      </c>
      <c r="G46" s="11">
        <v>27.2</v>
      </c>
    </row>
    <row r="47" spans="1:7" ht="32.25" customHeight="1" outlineLevel="4">
      <c r="A47" s="25" t="s">
        <v>33</v>
      </c>
      <c r="B47" s="7">
        <v>904</v>
      </c>
      <c r="C47" s="10" t="s">
        <v>18</v>
      </c>
      <c r="D47" s="10" t="s">
        <v>54</v>
      </c>
      <c r="E47" s="28" t="s">
        <v>60</v>
      </c>
      <c r="F47" s="10" t="s">
        <v>34</v>
      </c>
      <c r="G47" s="11">
        <v>18.6</v>
      </c>
    </row>
    <row r="48" spans="1:7" ht="7.5" customHeight="1" hidden="1" outlineLevel="5">
      <c r="A48" s="29" t="s">
        <v>63</v>
      </c>
      <c r="B48" s="7">
        <v>903</v>
      </c>
      <c r="C48" s="30" t="s">
        <v>64</v>
      </c>
      <c r="D48" s="30"/>
      <c r="E48" s="30"/>
      <c r="F48" s="30"/>
      <c r="G48" s="11">
        <f>G49</f>
        <v>102.6</v>
      </c>
    </row>
    <row r="49" spans="1:7" ht="38.25" customHeight="1" outlineLevel="5">
      <c r="A49" s="29" t="s">
        <v>65</v>
      </c>
      <c r="B49" s="7">
        <v>904</v>
      </c>
      <c r="C49" s="30" t="s">
        <v>64</v>
      </c>
      <c r="D49" s="30" t="s">
        <v>66</v>
      </c>
      <c r="E49" s="30"/>
      <c r="F49" s="30"/>
      <c r="G49" s="11">
        <f>G50</f>
        <v>102.6</v>
      </c>
    </row>
    <row r="50" spans="1:7" ht="57.75" customHeight="1" outlineLevel="5">
      <c r="A50" s="31" t="s">
        <v>67</v>
      </c>
      <c r="B50" s="7">
        <v>904</v>
      </c>
      <c r="C50" s="30" t="s">
        <v>64</v>
      </c>
      <c r="D50" s="30" t="s">
        <v>66</v>
      </c>
      <c r="E50" s="30" t="s">
        <v>68</v>
      </c>
      <c r="F50" s="30"/>
      <c r="G50" s="11">
        <f>G51+G53</f>
        <v>102.6</v>
      </c>
    </row>
    <row r="51" spans="1:7" ht="123" customHeight="1" outlineLevel="5">
      <c r="A51" s="29" t="s">
        <v>23</v>
      </c>
      <c r="B51" s="7">
        <v>904</v>
      </c>
      <c r="C51" s="30" t="s">
        <v>64</v>
      </c>
      <c r="D51" s="30" t="s">
        <v>66</v>
      </c>
      <c r="E51" s="30" t="s">
        <v>68</v>
      </c>
      <c r="F51" s="30" t="s">
        <v>24</v>
      </c>
      <c r="G51" s="11">
        <f>G52</f>
        <v>98</v>
      </c>
    </row>
    <row r="52" spans="1:7" ht="58.5" customHeight="1" outlineLevel="5">
      <c r="A52" s="12" t="s">
        <v>25</v>
      </c>
      <c r="B52" s="7">
        <v>904</v>
      </c>
      <c r="C52" s="30" t="s">
        <v>64</v>
      </c>
      <c r="D52" s="30" t="s">
        <v>66</v>
      </c>
      <c r="E52" s="30" t="s">
        <v>68</v>
      </c>
      <c r="F52" s="30" t="s">
        <v>26</v>
      </c>
      <c r="G52" s="11">
        <v>98</v>
      </c>
    </row>
    <row r="53" spans="1:7" ht="57" customHeight="1" outlineLevel="5">
      <c r="A53" s="12" t="s">
        <v>27</v>
      </c>
      <c r="B53" s="7">
        <v>904</v>
      </c>
      <c r="C53" s="30" t="s">
        <v>64</v>
      </c>
      <c r="D53" s="30" t="s">
        <v>66</v>
      </c>
      <c r="E53" s="30" t="s">
        <v>68</v>
      </c>
      <c r="F53" s="30" t="s">
        <v>28</v>
      </c>
      <c r="G53" s="11">
        <f>G54</f>
        <v>4.6</v>
      </c>
    </row>
    <row r="54" spans="1:7" ht="56.25" outlineLevel="5">
      <c r="A54" s="12" t="s">
        <v>29</v>
      </c>
      <c r="B54" s="7">
        <v>904</v>
      </c>
      <c r="C54" s="30" t="s">
        <v>64</v>
      </c>
      <c r="D54" s="30" t="s">
        <v>66</v>
      </c>
      <c r="E54" s="30" t="s">
        <v>68</v>
      </c>
      <c r="F54" s="30" t="s">
        <v>30</v>
      </c>
      <c r="G54" s="11">
        <v>4.6</v>
      </c>
    </row>
    <row r="55" spans="1:7" ht="37.5" hidden="1" outlineLevel="5">
      <c r="A55" s="9" t="s">
        <v>69</v>
      </c>
      <c r="B55" s="7">
        <v>903</v>
      </c>
      <c r="C55" s="10" t="s">
        <v>66</v>
      </c>
      <c r="D55" s="10"/>
      <c r="E55" s="10"/>
      <c r="F55" s="10"/>
      <c r="G55" s="11">
        <f>G56</f>
        <v>91.067</v>
      </c>
    </row>
    <row r="56" spans="1:7" ht="37.5" outlineLevel="5">
      <c r="A56" s="9" t="s">
        <v>70</v>
      </c>
      <c r="B56" s="7">
        <v>904</v>
      </c>
      <c r="C56" s="10" t="s">
        <v>66</v>
      </c>
      <c r="D56" s="10" t="s">
        <v>71</v>
      </c>
      <c r="E56" s="10"/>
      <c r="F56" s="10"/>
      <c r="G56" s="11">
        <f>G57</f>
        <v>91.067</v>
      </c>
    </row>
    <row r="57" spans="1:7" ht="37.5" outlineLevel="5">
      <c r="A57" s="9" t="s">
        <v>59</v>
      </c>
      <c r="B57" s="7">
        <v>904</v>
      </c>
      <c r="C57" s="10" t="s">
        <v>66</v>
      </c>
      <c r="D57" s="10" t="s">
        <v>71</v>
      </c>
      <c r="E57" s="10" t="s">
        <v>60</v>
      </c>
      <c r="F57" s="10"/>
      <c r="G57" s="11">
        <f>G58</f>
        <v>91.067</v>
      </c>
    </row>
    <row r="58" spans="1:7" ht="56.25" outlineLevel="5">
      <c r="A58" s="12" t="s">
        <v>27</v>
      </c>
      <c r="B58" s="7">
        <v>904</v>
      </c>
      <c r="C58" s="10" t="s">
        <v>66</v>
      </c>
      <c r="D58" s="10" t="s">
        <v>71</v>
      </c>
      <c r="E58" s="10" t="s">
        <v>60</v>
      </c>
      <c r="F58" s="10" t="s">
        <v>28</v>
      </c>
      <c r="G58" s="11">
        <f>G59</f>
        <v>91.067</v>
      </c>
    </row>
    <row r="59" spans="1:7" ht="56.25" outlineLevel="5">
      <c r="A59" s="12" t="s">
        <v>29</v>
      </c>
      <c r="B59" s="7">
        <v>904</v>
      </c>
      <c r="C59" s="10" t="s">
        <v>66</v>
      </c>
      <c r="D59" s="10" t="s">
        <v>71</v>
      </c>
      <c r="E59" s="10" t="s">
        <v>60</v>
      </c>
      <c r="F59" s="10" t="s">
        <v>30</v>
      </c>
      <c r="G59" s="11">
        <v>91.067</v>
      </c>
    </row>
    <row r="60" spans="1:7" ht="75" hidden="1" outlineLevel="5">
      <c r="A60" s="14" t="s">
        <v>72</v>
      </c>
      <c r="B60" s="7">
        <v>903</v>
      </c>
      <c r="C60" s="10" t="s">
        <v>20</v>
      </c>
      <c r="D60" s="10" t="s">
        <v>73</v>
      </c>
      <c r="E60" s="10" t="s">
        <v>74</v>
      </c>
      <c r="F60" s="10" t="s">
        <v>75</v>
      </c>
      <c r="G60" s="11"/>
    </row>
    <row r="61" spans="1:7" ht="33" customHeight="1" hidden="1" outlineLevel="5">
      <c r="A61" s="32" t="s">
        <v>76</v>
      </c>
      <c r="B61" s="7">
        <v>903</v>
      </c>
      <c r="C61" s="30" t="s">
        <v>20</v>
      </c>
      <c r="D61" s="30"/>
      <c r="E61" s="17"/>
      <c r="F61" s="17"/>
      <c r="G61" s="11">
        <f>G62</f>
        <v>624.7259999999999</v>
      </c>
    </row>
    <row r="62" spans="1:7" ht="37.5" outlineLevel="5">
      <c r="A62" s="32" t="s">
        <v>77</v>
      </c>
      <c r="B62" s="7">
        <v>904</v>
      </c>
      <c r="C62" s="30" t="s">
        <v>20</v>
      </c>
      <c r="D62" s="30" t="s">
        <v>73</v>
      </c>
      <c r="E62" s="17"/>
      <c r="F62" s="17"/>
      <c r="G62" s="11">
        <f>G63+G66+G72+G77+G80+G83+G86</f>
        <v>624.7259999999999</v>
      </c>
    </row>
    <row r="63" spans="1:7" ht="56.25" outlineLevel="5">
      <c r="A63" s="33" t="s">
        <v>78</v>
      </c>
      <c r="B63" s="7">
        <v>904</v>
      </c>
      <c r="C63" s="30" t="s">
        <v>20</v>
      </c>
      <c r="D63" s="30" t="s">
        <v>73</v>
      </c>
      <c r="E63" s="34" t="s">
        <v>79</v>
      </c>
      <c r="F63" s="17"/>
      <c r="G63" s="11">
        <f>G64</f>
        <v>29.594</v>
      </c>
    </row>
    <row r="64" spans="1:7" ht="56.25" outlineLevel="5">
      <c r="A64" s="25" t="s">
        <v>27</v>
      </c>
      <c r="B64" s="7">
        <v>904</v>
      </c>
      <c r="C64" s="30" t="s">
        <v>20</v>
      </c>
      <c r="D64" s="30" t="s">
        <v>73</v>
      </c>
      <c r="E64" s="34" t="s">
        <v>79</v>
      </c>
      <c r="F64" s="30" t="s">
        <v>28</v>
      </c>
      <c r="G64" s="11">
        <f>G65</f>
        <v>29.594</v>
      </c>
    </row>
    <row r="65" spans="1:7" ht="56.25" outlineLevel="5">
      <c r="A65" s="25" t="s">
        <v>29</v>
      </c>
      <c r="B65" s="7">
        <v>904</v>
      </c>
      <c r="C65" s="30" t="s">
        <v>20</v>
      </c>
      <c r="D65" s="30" t="s">
        <v>73</v>
      </c>
      <c r="E65" s="34" t="s">
        <v>79</v>
      </c>
      <c r="F65" s="30" t="s">
        <v>30</v>
      </c>
      <c r="G65" s="11">
        <v>29.594</v>
      </c>
    </row>
    <row r="66" spans="1:7" ht="56.25" outlineLevel="5">
      <c r="A66" s="33" t="s">
        <v>80</v>
      </c>
      <c r="B66" s="7">
        <v>904</v>
      </c>
      <c r="C66" s="30" t="s">
        <v>20</v>
      </c>
      <c r="D66" s="30" t="s">
        <v>73</v>
      </c>
      <c r="E66" s="34" t="s">
        <v>74</v>
      </c>
      <c r="F66" s="30"/>
      <c r="G66" s="11">
        <f>G67</f>
        <v>146.1</v>
      </c>
    </row>
    <row r="67" spans="1:7" ht="56.25" outlineLevel="5">
      <c r="A67" s="25" t="s">
        <v>27</v>
      </c>
      <c r="B67" s="7">
        <v>904</v>
      </c>
      <c r="C67" s="30" t="s">
        <v>20</v>
      </c>
      <c r="D67" s="30" t="s">
        <v>73</v>
      </c>
      <c r="E67" s="34" t="s">
        <v>74</v>
      </c>
      <c r="F67" s="30" t="s">
        <v>28</v>
      </c>
      <c r="G67" s="11">
        <f>G68</f>
        <v>146.1</v>
      </c>
    </row>
    <row r="68" spans="1:7" ht="55.5" customHeight="1" outlineLevel="5">
      <c r="A68" s="25" t="s">
        <v>29</v>
      </c>
      <c r="B68" s="7">
        <v>904</v>
      </c>
      <c r="C68" s="30" t="s">
        <v>20</v>
      </c>
      <c r="D68" s="30" t="s">
        <v>73</v>
      </c>
      <c r="E68" s="34" t="s">
        <v>74</v>
      </c>
      <c r="F68" s="30" t="s">
        <v>30</v>
      </c>
      <c r="G68" s="11">
        <v>146.1</v>
      </c>
    </row>
    <row r="69" spans="1:7" ht="93.75" hidden="1" outlineLevel="5">
      <c r="A69" s="33" t="s">
        <v>81</v>
      </c>
      <c r="B69" s="7">
        <v>903</v>
      </c>
      <c r="C69" s="30" t="s">
        <v>20</v>
      </c>
      <c r="D69" s="30" t="s">
        <v>73</v>
      </c>
      <c r="E69" s="34" t="s">
        <v>82</v>
      </c>
      <c r="F69" s="30"/>
      <c r="G69" s="11"/>
    </row>
    <row r="70" spans="1:7" ht="56.25" hidden="1" outlineLevel="5">
      <c r="A70" s="25" t="s">
        <v>27</v>
      </c>
      <c r="B70" s="7">
        <v>903</v>
      </c>
      <c r="C70" s="30" t="s">
        <v>20</v>
      </c>
      <c r="D70" s="30" t="s">
        <v>73</v>
      </c>
      <c r="E70" s="34" t="s">
        <v>82</v>
      </c>
      <c r="F70" s="30" t="s">
        <v>28</v>
      </c>
      <c r="G70" s="11"/>
    </row>
    <row r="71" spans="1:7" ht="56.25" hidden="1" outlineLevel="5">
      <c r="A71" s="25" t="s">
        <v>29</v>
      </c>
      <c r="B71" s="7">
        <v>903</v>
      </c>
      <c r="C71" s="30" t="s">
        <v>20</v>
      </c>
      <c r="D71" s="30" t="s">
        <v>73</v>
      </c>
      <c r="E71" s="34" t="s">
        <v>82</v>
      </c>
      <c r="F71" s="30" t="s">
        <v>30</v>
      </c>
      <c r="G71" s="11"/>
    </row>
    <row r="72" spans="1:7" ht="56.25" outlineLevel="5">
      <c r="A72" s="35" t="s">
        <v>83</v>
      </c>
      <c r="B72" s="7">
        <v>904</v>
      </c>
      <c r="C72" s="30" t="s">
        <v>20</v>
      </c>
      <c r="D72" s="30" t="s">
        <v>73</v>
      </c>
      <c r="E72" s="34" t="s">
        <v>84</v>
      </c>
      <c r="F72" s="30"/>
      <c r="G72" s="11">
        <f>G73</f>
        <v>100</v>
      </c>
    </row>
    <row r="73" spans="1:7" ht="56.25" outlineLevel="5">
      <c r="A73" s="25" t="s">
        <v>27</v>
      </c>
      <c r="B73" s="7">
        <v>904</v>
      </c>
      <c r="C73" s="30" t="s">
        <v>20</v>
      </c>
      <c r="D73" s="30" t="s">
        <v>73</v>
      </c>
      <c r="E73" s="34" t="s">
        <v>84</v>
      </c>
      <c r="F73" s="30" t="s">
        <v>28</v>
      </c>
      <c r="G73" s="11">
        <f>G74</f>
        <v>100</v>
      </c>
    </row>
    <row r="74" spans="1:7" ht="56.25" outlineLevel="5">
      <c r="A74" s="25" t="s">
        <v>29</v>
      </c>
      <c r="B74" s="7">
        <v>904</v>
      </c>
      <c r="C74" s="30" t="s">
        <v>20</v>
      </c>
      <c r="D74" s="30" t="s">
        <v>73</v>
      </c>
      <c r="E74" s="34" t="s">
        <v>84</v>
      </c>
      <c r="F74" s="30" t="s">
        <v>30</v>
      </c>
      <c r="G74" s="11">
        <v>100</v>
      </c>
    </row>
    <row r="75" spans="1:7" ht="18.75" hidden="1" outlineLevel="5">
      <c r="A75" s="33" t="s">
        <v>31</v>
      </c>
      <c r="B75" s="7">
        <v>903</v>
      </c>
      <c r="C75" s="30" t="s">
        <v>20</v>
      </c>
      <c r="D75" s="30" t="s">
        <v>73</v>
      </c>
      <c r="E75" s="34" t="s">
        <v>84</v>
      </c>
      <c r="F75" s="30" t="s">
        <v>32</v>
      </c>
      <c r="G75" s="11"/>
    </row>
    <row r="76" spans="1:7" ht="18.75" hidden="1" outlineLevel="5">
      <c r="A76" s="33" t="s">
        <v>85</v>
      </c>
      <c r="B76" s="7">
        <v>903</v>
      </c>
      <c r="C76" s="30" t="s">
        <v>20</v>
      </c>
      <c r="D76" s="30" t="s">
        <v>73</v>
      </c>
      <c r="E76" s="34" t="s">
        <v>84</v>
      </c>
      <c r="F76" s="30" t="s">
        <v>62</v>
      </c>
      <c r="G76" s="11"/>
    </row>
    <row r="77" spans="1:7" ht="68.25" customHeight="1" outlineLevel="5">
      <c r="A77" s="23" t="s">
        <v>86</v>
      </c>
      <c r="B77" s="7">
        <v>904</v>
      </c>
      <c r="C77" s="30" t="s">
        <v>20</v>
      </c>
      <c r="D77" s="30" t="s">
        <v>73</v>
      </c>
      <c r="E77" s="34" t="s">
        <v>87</v>
      </c>
      <c r="F77" s="30"/>
      <c r="G77" s="11">
        <f>G78</f>
        <v>0.2</v>
      </c>
    </row>
    <row r="78" spans="1:7" ht="56.25" outlineLevel="5">
      <c r="A78" s="25" t="s">
        <v>27</v>
      </c>
      <c r="B78" s="7">
        <v>904</v>
      </c>
      <c r="C78" s="30" t="s">
        <v>20</v>
      </c>
      <c r="D78" s="30" t="s">
        <v>73</v>
      </c>
      <c r="E78" s="34" t="s">
        <v>87</v>
      </c>
      <c r="F78" s="30" t="s">
        <v>28</v>
      </c>
      <c r="G78" s="11">
        <f>G79</f>
        <v>0.2</v>
      </c>
    </row>
    <row r="79" spans="1:7" ht="56.25" outlineLevel="5">
      <c r="A79" s="25" t="s">
        <v>29</v>
      </c>
      <c r="B79" s="7">
        <v>904</v>
      </c>
      <c r="C79" s="30" t="s">
        <v>20</v>
      </c>
      <c r="D79" s="30" t="s">
        <v>73</v>
      </c>
      <c r="E79" s="34" t="s">
        <v>87</v>
      </c>
      <c r="F79" s="30" t="s">
        <v>30</v>
      </c>
      <c r="G79" s="11">
        <v>0.2</v>
      </c>
    </row>
    <row r="80" spans="1:7" ht="75" outlineLevel="5">
      <c r="A80" s="36" t="s">
        <v>88</v>
      </c>
      <c r="B80" s="7">
        <v>904</v>
      </c>
      <c r="C80" s="30" t="s">
        <v>20</v>
      </c>
      <c r="D80" s="30" t="s">
        <v>73</v>
      </c>
      <c r="E80" s="34" t="s">
        <v>89</v>
      </c>
      <c r="F80" s="30"/>
      <c r="G80" s="11">
        <f>G81</f>
        <v>7.3</v>
      </c>
    </row>
    <row r="81" spans="1:7" ht="56.25" outlineLevel="5">
      <c r="A81" s="25" t="s">
        <v>27</v>
      </c>
      <c r="B81" s="7">
        <v>904</v>
      </c>
      <c r="C81" s="30" t="s">
        <v>20</v>
      </c>
      <c r="D81" s="30" t="s">
        <v>73</v>
      </c>
      <c r="E81" s="34" t="s">
        <v>89</v>
      </c>
      <c r="F81" s="30" t="s">
        <v>28</v>
      </c>
      <c r="G81" s="11">
        <f>G82</f>
        <v>7.3</v>
      </c>
    </row>
    <row r="82" spans="1:7" ht="56.25" outlineLevel="5">
      <c r="A82" s="25" t="s">
        <v>29</v>
      </c>
      <c r="B82" s="7">
        <v>904</v>
      </c>
      <c r="C82" s="30" t="s">
        <v>20</v>
      </c>
      <c r="D82" s="30" t="s">
        <v>73</v>
      </c>
      <c r="E82" s="34" t="s">
        <v>89</v>
      </c>
      <c r="F82" s="30" t="s">
        <v>30</v>
      </c>
      <c r="G82" s="11">
        <v>7.3</v>
      </c>
    </row>
    <row r="83" spans="1:7" ht="112.5" outlineLevel="5">
      <c r="A83" s="36" t="s">
        <v>90</v>
      </c>
      <c r="B83" s="7">
        <v>904</v>
      </c>
      <c r="C83" s="30" t="s">
        <v>20</v>
      </c>
      <c r="D83" s="30" t="s">
        <v>73</v>
      </c>
      <c r="E83" s="34" t="s">
        <v>91</v>
      </c>
      <c r="F83" s="30"/>
      <c r="G83" s="11">
        <f>G84</f>
        <v>6.832</v>
      </c>
    </row>
    <row r="84" spans="1:7" ht="56.25" outlineLevel="5">
      <c r="A84" s="25" t="s">
        <v>27</v>
      </c>
      <c r="B84" s="7">
        <v>904</v>
      </c>
      <c r="C84" s="30" t="s">
        <v>20</v>
      </c>
      <c r="D84" s="30" t="s">
        <v>73</v>
      </c>
      <c r="E84" s="34" t="s">
        <v>91</v>
      </c>
      <c r="F84" s="30" t="s">
        <v>28</v>
      </c>
      <c r="G84" s="11">
        <f>G85</f>
        <v>6.832</v>
      </c>
    </row>
    <row r="85" spans="1:7" ht="56.25" outlineLevel="5">
      <c r="A85" s="25" t="s">
        <v>29</v>
      </c>
      <c r="B85" s="7">
        <v>904</v>
      </c>
      <c r="C85" s="30" t="s">
        <v>20</v>
      </c>
      <c r="D85" s="30" t="s">
        <v>73</v>
      </c>
      <c r="E85" s="34" t="s">
        <v>91</v>
      </c>
      <c r="F85" s="30" t="s">
        <v>30</v>
      </c>
      <c r="G85" s="11">
        <v>6.832</v>
      </c>
    </row>
    <row r="86" spans="1:7" ht="75" outlineLevel="5">
      <c r="A86" s="36" t="s">
        <v>92</v>
      </c>
      <c r="B86" s="7">
        <v>904</v>
      </c>
      <c r="C86" s="30" t="s">
        <v>20</v>
      </c>
      <c r="D86" s="30" t="s">
        <v>73</v>
      </c>
      <c r="E86" s="34" t="s">
        <v>93</v>
      </c>
      <c r="F86" s="30"/>
      <c r="G86" s="11">
        <f>G87</f>
        <v>334.7</v>
      </c>
    </row>
    <row r="87" spans="1:7" ht="56.25" outlineLevel="5">
      <c r="A87" s="25" t="s">
        <v>27</v>
      </c>
      <c r="B87" s="7">
        <v>904</v>
      </c>
      <c r="C87" s="30" t="s">
        <v>20</v>
      </c>
      <c r="D87" s="30" t="s">
        <v>73</v>
      </c>
      <c r="E87" s="34" t="s">
        <v>93</v>
      </c>
      <c r="F87" s="30" t="s">
        <v>28</v>
      </c>
      <c r="G87" s="11">
        <f>G88</f>
        <v>334.7</v>
      </c>
    </row>
    <row r="88" spans="1:7" ht="56.25" outlineLevel="5">
      <c r="A88" s="25" t="s">
        <v>29</v>
      </c>
      <c r="B88" s="7">
        <v>904</v>
      </c>
      <c r="C88" s="30" t="s">
        <v>20</v>
      </c>
      <c r="D88" s="30" t="s">
        <v>73</v>
      </c>
      <c r="E88" s="34" t="s">
        <v>93</v>
      </c>
      <c r="F88" s="30" t="s">
        <v>30</v>
      </c>
      <c r="G88" s="11">
        <v>334.7</v>
      </c>
    </row>
    <row r="89" spans="1:7" ht="28.5" customHeight="1" hidden="1" outlineLevel="1">
      <c r="A89" s="37" t="s">
        <v>94</v>
      </c>
      <c r="B89" s="7">
        <v>903</v>
      </c>
      <c r="C89" s="10" t="s">
        <v>95</v>
      </c>
      <c r="D89" s="10"/>
      <c r="E89" s="10"/>
      <c r="F89" s="10"/>
      <c r="G89" s="11">
        <f>G97+G90</f>
        <v>174</v>
      </c>
    </row>
    <row r="90" spans="1:7" ht="27" customHeight="1" hidden="1" outlineLevel="1">
      <c r="A90" s="25" t="s">
        <v>96</v>
      </c>
      <c r="B90" s="7">
        <v>903</v>
      </c>
      <c r="C90" s="17" t="s">
        <v>95</v>
      </c>
      <c r="D90" s="17" t="s">
        <v>64</v>
      </c>
      <c r="E90" s="17"/>
      <c r="F90" s="17"/>
      <c r="G90" s="11">
        <f>G91</f>
        <v>0</v>
      </c>
    </row>
    <row r="91" spans="1:7" ht="37.5" hidden="1" outlineLevel="1">
      <c r="A91" s="25" t="s">
        <v>97</v>
      </c>
      <c r="B91" s="7">
        <v>903</v>
      </c>
      <c r="C91" s="17" t="s">
        <v>95</v>
      </c>
      <c r="D91" s="17" t="s">
        <v>64</v>
      </c>
      <c r="E91" s="17" t="s">
        <v>98</v>
      </c>
      <c r="F91" s="17"/>
      <c r="G91" s="11">
        <f>G92</f>
        <v>0</v>
      </c>
    </row>
    <row r="92" spans="1:7" ht="56.25" hidden="1" outlineLevel="1">
      <c r="A92" s="25" t="s">
        <v>27</v>
      </c>
      <c r="B92" s="7">
        <v>903</v>
      </c>
      <c r="C92" s="17" t="s">
        <v>95</v>
      </c>
      <c r="D92" s="17" t="s">
        <v>64</v>
      </c>
      <c r="E92" s="17" t="s">
        <v>98</v>
      </c>
      <c r="F92" s="17" t="s">
        <v>28</v>
      </c>
      <c r="G92" s="11">
        <f>G93</f>
        <v>0</v>
      </c>
    </row>
    <row r="93" spans="1:7" ht="54" customHeight="1" hidden="1" outlineLevel="1">
      <c r="A93" s="25" t="s">
        <v>29</v>
      </c>
      <c r="B93" s="7">
        <v>903</v>
      </c>
      <c r="C93" s="17" t="s">
        <v>95</v>
      </c>
      <c r="D93" s="17" t="s">
        <v>64</v>
      </c>
      <c r="E93" s="17" t="s">
        <v>98</v>
      </c>
      <c r="F93" s="17" t="s">
        <v>30</v>
      </c>
      <c r="G93" s="11"/>
    </row>
    <row r="94" spans="1:7" ht="93.75" hidden="1" outlineLevel="1">
      <c r="A94" s="9" t="s">
        <v>99</v>
      </c>
      <c r="B94" s="7">
        <v>903</v>
      </c>
      <c r="C94" s="10" t="s">
        <v>95</v>
      </c>
      <c r="D94" s="10" t="s">
        <v>18</v>
      </c>
      <c r="E94" s="10" t="s">
        <v>100</v>
      </c>
      <c r="F94" s="10"/>
      <c r="G94" s="11">
        <f>G95</f>
        <v>0</v>
      </c>
    </row>
    <row r="95" spans="1:7" ht="56.25" hidden="1" outlineLevel="1">
      <c r="A95" s="12" t="s">
        <v>27</v>
      </c>
      <c r="B95" s="7">
        <v>903</v>
      </c>
      <c r="C95" s="10" t="s">
        <v>95</v>
      </c>
      <c r="D95" s="10" t="s">
        <v>18</v>
      </c>
      <c r="E95" s="10" t="s">
        <v>100</v>
      </c>
      <c r="F95" s="10" t="s">
        <v>28</v>
      </c>
      <c r="G95" s="11">
        <f>G96</f>
        <v>0</v>
      </c>
    </row>
    <row r="96" spans="1:7" ht="56.25" hidden="1" outlineLevel="1">
      <c r="A96" s="12" t="s">
        <v>29</v>
      </c>
      <c r="B96" s="7">
        <v>903</v>
      </c>
      <c r="C96" s="10" t="s">
        <v>95</v>
      </c>
      <c r="D96" s="10" t="s">
        <v>18</v>
      </c>
      <c r="E96" s="10" t="s">
        <v>100</v>
      </c>
      <c r="F96" s="10" t="s">
        <v>30</v>
      </c>
      <c r="G96" s="11"/>
    </row>
    <row r="97" spans="1:7" ht="29.25" customHeight="1" outlineLevel="2">
      <c r="A97" s="9" t="s">
        <v>101</v>
      </c>
      <c r="B97" s="7">
        <v>904</v>
      </c>
      <c r="C97" s="10" t="s">
        <v>95</v>
      </c>
      <c r="D97" s="10" t="s">
        <v>66</v>
      </c>
      <c r="E97" s="10"/>
      <c r="F97" s="10"/>
      <c r="G97" s="11">
        <f>G98</f>
        <v>174</v>
      </c>
    </row>
    <row r="98" spans="1:7" ht="27.75" customHeight="1" outlineLevel="4">
      <c r="A98" s="9" t="s">
        <v>102</v>
      </c>
      <c r="B98" s="7">
        <v>904</v>
      </c>
      <c r="C98" s="10" t="s">
        <v>95</v>
      </c>
      <c r="D98" s="10" t="s">
        <v>66</v>
      </c>
      <c r="E98" s="10" t="s">
        <v>103</v>
      </c>
      <c r="F98" s="10"/>
      <c r="G98" s="11">
        <f>G99+G101</f>
        <v>174</v>
      </c>
    </row>
    <row r="99" spans="1:7" ht="59.25" customHeight="1" outlineLevel="4">
      <c r="A99" s="12" t="s">
        <v>27</v>
      </c>
      <c r="B99" s="7">
        <v>904</v>
      </c>
      <c r="C99" s="10" t="s">
        <v>95</v>
      </c>
      <c r="D99" s="10" t="s">
        <v>66</v>
      </c>
      <c r="E99" s="10" t="s">
        <v>103</v>
      </c>
      <c r="F99" s="10" t="s">
        <v>28</v>
      </c>
      <c r="G99" s="11">
        <f>G100</f>
        <v>174</v>
      </c>
    </row>
    <row r="100" spans="1:7" ht="58.5" customHeight="1" outlineLevel="4">
      <c r="A100" s="12" t="s">
        <v>29</v>
      </c>
      <c r="B100" s="7">
        <v>904</v>
      </c>
      <c r="C100" s="10" t="s">
        <v>95</v>
      </c>
      <c r="D100" s="10" t="s">
        <v>66</v>
      </c>
      <c r="E100" s="10" t="s">
        <v>103</v>
      </c>
      <c r="F100" s="10" t="s">
        <v>30</v>
      </c>
      <c r="G100" s="11">
        <v>174</v>
      </c>
    </row>
    <row r="101" spans="1:7" ht="0.75" customHeight="1" hidden="1" outlineLevel="4">
      <c r="A101" s="26" t="s">
        <v>31</v>
      </c>
      <c r="B101" s="26"/>
      <c r="C101" s="10" t="s">
        <v>95</v>
      </c>
      <c r="D101" s="10" t="s">
        <v>66</v>
      </c>
      <c r="E101" s="10" t="s">
        <v>103</v>
      </c>
      <c r="F101" s="10" t="s">
        <v>32</v>
      </c>
      <c r="G101" s="11">
        <f>G102</f>
        <v>0</v>
      </c>
    </row>
    <row r="102" spans="1:7" ht="24" customHeight="1" hidden="1" outlineLevel="4">
      <c r="A102" s="38" t="s">
        <v>85</v>
      </c>
      <c r="B102" s="38"/>
      <c r="C102" s="10" t="s">
        <v>95</v>
      </c>
      <c r="D102" s="10" t="s">
        <v>66</v>
      </c>
      <c r="E102" s="10" t="s">
        <v>103</v>
      </c>
      <c r="F102" s="10" t="s">
        <v>62</v>
      </c>
      <c r="G102" s="11">
        <f>G103</f>
        <v>0</v>
      </c>
    </row>
    <row r="103" spans="1:7" ht="210" customHeight="1" hidden="1" outlineLevel="4">
      <c r="A103" s="38" t="s">
        <v>104</v>
      </c>
      <c r="B103" s="38"/>
      <c r="C103" s="10" t="s">
        <v>95</v>
      </c>
      <c r="D103" s="10" t="s">
        <v>66</v>
      </c>
      <c r="E103" s="10" t="s">
        <v>103</v>
      </c>
      <c r="F103" s="10" t="s">
        <v>105</v>
      </c>
      <c r="G103" s="11"/>
    </row>
    <row r="104" spans="1:7" ht="18" customHeight="1" collapsed="1">
      <c r="A104" s="46" t="s">
        <v>106</v>
      </c>
      <c r="B104" s="46"/>
      <c r="C104" s="46"/>
      <c r="D104" s="46"/>
      <c r="E104" s="46"/>
      <c r="F104" s="46"/>
      <c r="G104" s="11">
        <f>G13+G61+G89+G48+G55</f>
        <v>2291.661</v>
      </c>
    </row>
    <row r="105" spans="1:7" ht="12.75">
      <c r="A105" s="39"/>
      <c r="B105" s="39"/>
      <c r="C105" s="39"/>
      <c r="D105" s="39"/>
      <c r="E105" s="39"/>
      <c r="F105" s="39"/>
      <c r="G105" s="40"/>
    </row>
    <row r="106" spans="1:7" ht="12.75" customHeight="1">
      <c r="A106" s="47"/>
      <c r="B106" s="47"/>
      <c r="C106" s="47"/>
      <c r="D106" s="47"/>
      <c r="E106" s="47"/>
      <c r="F106" s="47"/>
      <c r="G106" s="47"/>
    </row>
  </sheetData>
  <sheetProtection selectLockedCells="1" selectUnlockedCells="1"/>
  <mergeCells count="17">
    <mergeCell ref="A9:G9"/>
    <mergeCell ref="J9:P9"/>
    <mergeCell ref="A10:G10"/>
    <mergeCell ref="A104:F104"/>
    <mergeCell ref="A106:G106"/>
    <mergeCell ref="A4:G4"/>
    <mergeCell ref="I4:O4"/>
    <mergeCell ref="A5:G5"/>
    <mergeCell ref="J5:O5"/>
    <mergeCell ref="A7:G7"/>
    <mergeCell ref="A8:G8"/>
    <mergeCell ref="A1:G1"/>
    <mergeCell ref="J1:O1"/>
    <mergeCell ref="A2:G2"/>
    <mergeCell ref="J2:O2"/>
    <mergeCell ref="A3:G3"/>
    <mergeCell ref="J3:O3"/>
  </mergeCells>
  <printOptions/>
  <pageMargins left="0.38819444444444445" right="0.34375" top="0.4097222222222222" bottom="0.45" header="0.5118055555555555" footer="0.5118055555555555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2019-09-04T16:40:53Z</dcterms:modified>
  <cp:category/>
  <cp:version/>
  <cp:contentType/>
  <cp:contentStatus/>
</cp:coreProperties>
</file>